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aacomas-my.sharepoint.com/personal/aali_aacom_org/Documents/OME Data/Student Enrollment/Enrollment by Gender and Race Ethnicity/Excel/2023-2024/"/>
    </mc:Choice>
  </mc:AlternateContent>
  <xr:revisionPtr revIDLastSave="254" documentId="14_{908DB670-9112-4C98-AFB5-970FF6856436}" xr6:coauthVersionLast="47" xr6:coauthVersionMax="47" xr10:uidLastSave="{650BFCDE-F560-4FE7-A73E-6F53788F7BDB}"/>
  <bookViews>
    <workbookView xWindow="9990" yWindow="-15870" windowWidth="25440" windowHeight="15390" xr2:uid="{00000000-000D-0000-FFFF-FFFF00000000}"/>
  </bookViews>
  <sheets>
    <sheet name="Table_FYEbyGender_68-24" sheetId="1" r:id="rId1"/>
    <sheet name="Sheet1" sheetId="2" state="hidden" r:id="rId2"/>
    <sheet name="Graph_FYEbyGenderTrends_17-24" sheetId="3" r:id="rId3"/>
  </sheets>
  <definedNames>
    <definedName name="_xlnm._FilterDatabase" localSheetId="0" hidden="1">'Table_FYEbyGender_68-24'!$A$6:$F$6</definedName>
    <definedName name="_xlnm.Print_Titles" localSheetId="0">'Table_FYEbyGender_68-24'!$1:$6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<sst xmlns="http://schemas.openxmlformats.org/spreadsheetml/2006/main" count="129" uniqueCount="68">
  <si>
    <t>Academic Year</t>
  </si>
  <si>
    <t>First-Year Enrollment</t>
  </si>
  <si>
    <t>Male</t>
  </si>
  <si>
    <t>Female</t>
  </si>
  <si>
    <t>Undisclosed</t>
  </si>
  <si>
    <t>Percent Female</t>
  </si>
  <si>
    <t>2019-20</t>
  </si>
  <si>
    <t>2018-19</t>
  </si>
  <si>
    <t>2017-18</t>
  </si>
  <si>
    <t>2016-17</t>
  </si>
  <si>
    <t>N/A</t>
  </si>
  <si>
    <t>2015-16</t>
  </si>
  <si>
    <t>2014-15</t>
  </si>
  <si>
    <t>2013-14</t>
  </si>
  <si>
    <t>2012-13</t>
  </si>
  <si>
    <t>2011-12</t>
  </si>
  <si>
    <t>2010-11</t>
  </si>
  <si>
    <t>2009-10</t>
  </si>
  <si>
    <t>2008-09</t>
  </si>
  <si>
    <t>2007-08</t>
  </si>
  <si>
    <t>2006-07</t>
  </si>
  <si>
    <t>2005-06</t>
  </si>
  <si>
    <t>2004-05</t>
  </si>
  <si>
    <t>2003-04</t>
  </si>
  <si>
    <t>2002-03</t>
  </si>
  <si>
    <t>2001-02</t>
  </si>
  <si>
    <t>2000-01</t>
  </si>
  <si>
    <t>1999-00</t>
  </si>
  <si>
    <t>1998-99</t>
  </si>
  <si>
    <t>1997-98</t>
  </si>
  <si>
    <t>1996-97</t>
  </si>
  <si>
    <t>1995-96</t>
  </si>
  <si>
    <t>1994-95</t>
  </si>
  <si>
    <t>1993-94</t>
  </si>
  <si>
    <t>1992-93</t>
  </si>
  <si>
    <t>1991-92</t>
  </si>
  <si>
    <t>1990-91</t>
  </si>
  <si>
    <t>1989-90</t>
  </si>
  <si>
    <t>1988-89</t>
  </si>
  <si>
    <t>1987-88</t>
  </si>
  <si>
    <t>1986-87</t>
  </si>
  <si>
    <t>1985-86</t>
  </si>
  <si>
    <t>1984-85</t>
  </si>
  <si>
    <t>1983-84</t>
  </si>
  <si>
    <t>1982-83</t>
  </si>
  <si>
    <t>1981-82</t>
  </si>
  <si>
    <t>1980-81</t>
  </si>
  <si>
    <t>1979-80</t>
  </si>
  <si>
    <t>1978-79</t>
  </si>
  <si>
    <t>1977-78</t>
  </si>
  <si>
    <t>1976-77</t>
  </si>
  <si>
    <t>1975-76</t>
  </si>
  <si>
    <t>1974-75</t>
  </si>
  <si>
    <t>1973-74</t>
  </si>
  <si>
    <t>1972-73</t>
  </si>
  <si>
    <t>1971-72</t>
  </si>
  <si>
    <t>1970-71</t>
  </si>
  <si>
    <t>1969-70</t>
  </si>
  <si>
    <t>1968-69</t>
  </si>
  <si>
    <t>2020-21</t>
  </si>
  <si>
    <t>2021-22</t>
  </si>
  <si>
    <t>2022-23</t>
  </si>
  <si>
    <t xml:space="preserve">Enrollment numbers Include repeaters and decelerated students in the years in which they are taking classes. The "Undisclosed" category consists of students who did not self-designate a gender and therefore are not included in the male or female category.  "Percent Female" is based on students who disclose gender. </t>
  </si>
  <si>
    <t>2023-24</t>
  </si>
  <si>
    <t>Percent Male</t>
  </si>
  <si>
    <r>
      <rPr>
        <b/>
        <sz val="10"/>
        <rFont val="Urbanist"/>
        <family val="2"/>
      </rPr>
      <t xml:space="preserve">Source: </t>
    </r>
    <r>
      <rPr>
        <sz val="10"/>
        <rFont val="Urbanist"/>
        <family val="2"/>
      </rPr>
      <t>AACOM, Annual Osteopathic Medical School Questionnaires, 2017-18 through 2023-24 academic years</t>
    </r>
  </si>
  <si>
    <t>First-Year Enrollment in U.S. Osteopathic Medical Colleges by Gender</t>
  </si>
  <si>
    <r>
      <rPr>
        <b/>
        <sz val="10"/>
        <color theme="1"/>
        <rFont val="Urbanist"/>
        <family val="2"/>
      </rPr>
      <t xml:space="preserve">Source: </t>
    </r>
    <r>
      <rPr>
        <sz val="10"/>
        <color theme="1"/>
        <rFont val="Urbanist"/>
        <family val="2"/>
      </rPr>
      <t>AACOM, Annual Osteopathic Medical School Questionnaires, 1968-1969 through 2023-24 academic years.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</si>
</sst>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Arial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Urbanist"/>
      <family val="2"/>
    </font>
    <font>
      <b/>
      <sz val="11"/>
      <color theme="0"/>
      <name val="Urbanist"/>
      <family val="2"/>
    </font>
    <font>
      <sz val="10"/>
      <name val="Urbanist"/>
      <family val="2"/>
    </font>
    <font>
      <b/>
      <sz val="10"/>
      <name val="Urbanist"/>
      <family val="2"/>
    </font>
    <font>
      <sz val="10"/>
      <name val="Arial"/>
      <family val="2"/>
    </font>
    <font>
      <sz val="10"/>
      <color theme="1"/>
      <name val="Urbanist"/>
      <family val="2"/>
    </font>
    <font>
      <b/>
      <sz val="10"/>
      <color theme="1"/>
      <name val="Urbanist"/>
      <family val="2"/>
    </font>
  </fonts>
  <fills count="5">
    <fill>
      <patternFill patternType="none"/>
    </fill>
    <fill>
      <patternFill patternType="gray125"/>
    </fill>
    <fill>
      <patternFill patternType="solid">
        <fgColor rgb="FF211261"/>
        <bgColor indexed="64"/>
      </patternFill>
    </fill>
    <fill>
      <patternFill patternType="solid">
        <fgColor rgb="FFD3D0DF"/>
        <bgColor indexed="64"/>
      </patternFill>
    </fill>
    <fill>
      <patternFill patternType="solid">
        <fgColor rgb="FFD48900"/>
        <bgColor indexed="64"/>
      </patternFill>
    </fill>
  </fills>
  <borders count="10">
    <border>
      <left/>
      <right/>
      <top/>
      <bottom/>
      <diagonal/>
    </border>
    <border>
      <left style="thin">
        <color rgb="FF211261"/>
      </left>
      <right style="thin">
        <color rgb="FF211261"/>
      </right>
      <top style="thin">
        <color rgb="FF211261"/>
      </top>
      <bottom style="thin">
        <color rgb="FF211261"/>
      </bottom>
      <diagonal/>
    </border>
    <border>
      <left style="thin">
        <color rgb="FF211261"/>
      </left>
      <right/>
      <top style="thin">
        <color rgb="FF211261"/>
      </top>
      <bottom style="thin">
        <color rgb="FF211261"/>
      </bottom>
      <diagonal/>
    </border>
    <border>
      <left style="double">
        <color rgb="FF211261"/>
      </left>
      <right style="thin">
        <color rgb="FF211261"/>
      </right>
      <top style="thin">
        <color rgb="FF211261"/>
      </top>
      <bottom style="thin">
        <color rgb="FF211261"/>
      </bottom>
      <diagonal/>
    </border>
    <border>
      <left/>
      <right/>
      <top/>
      <bottom style="thick">
        <color theme="0"/>
      </bottom>
      <diagonal/>
    </border>
    <border>
      <left style="thin">
        <color rgb="FF211261"/>
      </left>
      <right/>
      <top/>
      <bottom style="thin">
        <color rgb="FF211261"/>
      </bottom>
      <diagonal/>
    </border>
    <border>
      <left style="thin">
        <color rgb="FF211261"/>
      </left>
      <right/>
      <top style="thick">
        <color theme="0"/>
      </top>
      <bottom style="thin">
        <color rgb="FF211261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rgb="FF211261"/>
      </bottom>
      <diagonal/>
    </border>
    <border>
      <left/>
      <right/>
      <top style="thick">
        <color theme="0"/>
      </top>
      <bottom style="thin">
        <color rgb="FF211261"/>
      </bottom>
      <diagonal/>
    </border>
    <border>
      <left style="double">
        <color theme="0"/>
      </left>
      <right style="thin">
        <color rgb="FF211261"/>
      </right>
      <top style="thick">
        <color theme="0"/>
      </top>
      <bottom style="thin">
        <color rgb="FF211261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indent="2"/>
    </xf>
    <xf numFmtId="1" fontId="1" fillId="0" borderId="2" xfId="0" applyNumberFormat="1" applyFont="1" applyBorder="1" applyAlignment="1">
      <alignment horizontal="right" vertical="center" indent="2"/>
    </xf>
    <xf numFmtId="3" fontId="1" fillId="0" borderId="2" xfId="0" applyNumberFormat="1" applyFont="1" applyBorder="1" applyAlignment="1">
      <alignment horizontal="right" vertical="center" indent="2"/>
    </xf>
    <xf numFmtId="0" fontId="1" fillId="0" borderId="2" xfId="0" applyFont="1" applyBorder="1" applyAlignment="1">
      <alignment horizontal="right" vertical="center" indent="2"/>
    </xf>
    <xf numFmtId="164" fontId="1" fillId="0" borderId="3" xfId="0" applyNumberFormat="1" applyFont="1" applyBorder="1" applyAlignment="1">
      <alignment horizontal="right" vertical="center" indent="2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right" vertical="center" indent="2"/>
    </xf>
    <xf numFmtId="1" fontId="1" fillId="3" borderId="2" xfId="0" applyNumberFormat="1" applyFont="1" applyFill="1" applyBorder="1" applyAlignment="1">
      <alignment horizontal="right" vertical="center" indent="2"/>
    </xf>
    <xf numFmtId="164" fontId="1" fillId="3" borderId="3" xfId="0" applyNumberFormat="1" applyFont="1" applyFill="1" applyBorder="1" applyAlignment="1">
      <alignment horizontal="right" vertical="center" indent="2"/>
    </xf>
    <xf numFmtId="3" fontId="1" fillId="3" borderId="2" xfId="0" applyNumberFormat="1" applyFont="1" applyFill="1" applyBorder="1" applyAlignment="1">
      <alignment horizontal="right" vertical="center" indent="2"/>
    </xf>
    <xf numFmtId="0" fontId="1" fillId="3" borderId="2" xfId="0" applyFont="1" applyFill="1" applyBorder="1" applyAlignment="1">
      <alignment horizontal="right" vertical="center" indent="2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 indent="2"/>
    </xf>
    <xf numFmtId="0" fontId="1" fillId="0" borderId="0" xfId="0" applyFont="1" applyAlignment="1">
      <alignment horizontal="right" vertical="center" indent="2"/>
    </xf>
    <xf numFmtId="164" fontId="1" fillId="0" borderId="0" xfId="0" applyNumberFormat="1" applyFont="1" applyAlignment="1">
      <alignment horizontal="right" vertical="center" indent="2"/>
    </xf>
    <xf numFmtId="0" fontId="1" fillId="3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0" fillId="0" borderId="0" xfId="0" applyNumberFormat="1"/>
    <xf numFmtId="0" fontId="3" fillId="4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972A2"/>
      <rgbColor rgb="00FFFFFF"/>
      <rgbColor rgb="00FFFFFF"/>
      <rgbColor rgb="00FFFFFF"/>
      <rgbColor rgb="00A6A698"/>
      <rgbColor rgb="00FFFFFF"/>
      <rgbColor rgb="0004447C"/>
      <rgbColor rgb="00FFFFFF"/>
      <rgbColor rgb="00FFFFFF"/>
      <rgbColor rgb="00EE821D"/>
      <rgbColor rgb="00FFFFFF"/>
      <rgbColor rgb="00FFFFFF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FFFF"/>
      <rgbColor rgb="00FFFFFF"/>
      <rgbColor rgb="00FFFFFF"/>
      <rgbColor rgb="00FFFFFF"/>
      <rgbColor rgb="00FFFFFF"/>
      <rgbColor rgb="00F1E7C8"/>
      <rgbColor rgb="00FFFFFF"/>
      <rgbColor rgb="0072CAC8"/>
      <rgbColor rgb="00FFFFFF"/>
      <rgbColor rgb="00FFFFFF"/>
      <rgbColor rgb="00ACB6AB"/>
      <rgbColor rgb="00B0B579"/>
      <rgbColor rgb="00E4E6CF"/>
      <rgbColor rgb="005A9A98"/>
      <rgbColor rgb="00FFFFFF"/>
      <rgbColor rgb="00969696"/>
      <rgbColor rgb="00FFFFFF"/>
      <rgbColor rgb="00FFFFFF"/>
      <rgbColor rgb="00FFFFFF"/>
      <rgbColor rgb="0056004E"/>
      <rgbColor rgb="00C5DBDB"/>
      <rgbColor rgb="00FFFFFF"/>
      <rgbColor rgb="00FFFFFF"/>
      <rgbColor rgb="00333333"/>
    </indexedColors>
    <mruColors>
      <color rgb="FF6B6196"/>
      <color rgb="FF802D2D"/>
      <color rgb="FFFFA400"/>
      <color rgb="FFA9E3F3"/>
      <color rgb="FF38859B"/>
      <color rgb="FF110931"/>
      <color rgb="FFD3D0DF"/>
      <color rgb="FFB5B0CA"/>
      <color rgb="FF211261"/>
      <color rgb="FFE4E8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defRPr>
            </a:pPr>
            <a:r>
              <a:rPr lang="en-US" sz="1300"/>
              <a:t>7-Year Comparison of First-Year Enrollment in U.S. Osteopathic Medical Colleges by Gender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Urbanist" panose="020B0A04040200000203" pitchFamily="34" charset="0"/>
              <a:ea typeface="Urbanist" panose="020B0A04040200000203" pitchFamily="34" charset="0"/>
              <a:cs typeface="Urbanist" panose="020B0A04040200000203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First-Year Enrollment</c:v>
                </c:pt>
              </c:strCache>
            </c:strRef>
          </c:tx>
          <c:spPr>
            <a:solidFill>
              <a:srgbClr val="38859B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859B"/>
              </a:solidFill>
              <a:ln>
                <a:solidFill>
                  <a:srgbClr val="38859B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C72E-45E3-A8EE-9382ED58EE18}"/>
              </c:ext>
            </c:extLst>
          </c:dPt>
          <c:cat>
            <c:strRef>
              <c:f>Sheet1!$A$2:$A$8</c:f>
              <c:strCache>
                <c:ptCount val="7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</c:strCache>
            </c:strRef>
          </c:cat>
          <c:val>
            <c:numRef>
              <c:f>Sheet1!$B$2:$B$8</c:f>
              <c:numCache>
                <c:formatCode>#,##0</c:formatCode>
                <c:ptCount val="7"/>
                <c:pt idx="0">
                  <c:v>8088</c:v>
                </c:pt>
                <c:pt idx="1">
                  <c:v>8442</c:v>
                </c:pt>
                <c:pt idx="2">
                  <c:v>8805</c:v>
                </c:pt>
                <c:pt idx="3">
                  <c:v>9433</c:v>
                </c:pt>
                <c:pt idx="4">
                  <c:v>9775</c:v>
                </c:pt>
                <c:pt idx="5">
                  <c:v>10152</c:v>
                </c:pt>
                <c:pt idx="6">
                  <c:v>10448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E-45E3-A8EE-9382ED58EE18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FFA400"/>
            </a:solidFill>
            <a:ln>
              <a:solidFill>
                <a:srgbClr val="FFA4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Sheet1!$A$2:$A$8</c:f>
              <c:strCache>
                <c:ptCount val="7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</c:strCache>
            </c:strRef>
          </c:cat>
          <c:val>
            <c:numRef>
              <c:f>Sheet1!$C$2:$C$8</c:f>
              <c:numCache>
                <c:formatCode>#,##0</c:formatCode>
                <c:ptCount val="7"/>
                <c:pt idx="0">
                  <c:v>4372</c:v>
                </c:pt>
                <c:pt idx="1">
                  <c:v>4317</c:v>
                </c:pt>
                <c:pt idx="2">
                  <c:v>4374</c:v>
                </c:pt>
                <c:pt idx="3">
                  <c:v>4506</c:v>
                </c:pt>
                <c:pt idx="4">
                  <c:v>4495</c:v>
                </c:pt>
                <c:pt idx="5">
                  <c:v>4558</c:v>
                </c:pt>
                <c:pt idx="6">
                  <c:v>4696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E-45E3-A8EE-9382ED58EE18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A9E3F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2"/>
            <c:invertIfNegative val="0"/>
            <c:bubble3D val="0"/>
            <c:spPr>
              <a:solidFill>
                <a:srgbClr val="A9E3F3"/>
              </a:solidFill>
              <a:ln>
                <a:solidFill>
                  <a:srgbClr val="A9E3F3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C72E-45E3-A8EE-9382ED58EE18}"/>
              </c:ext>
            </c:extLst>
          </c:dPt>
          <c:cat>
            <c:strRef>
              <c:f>Sheet1!$A$2:$A$8</c:f>
              <c:strCache>
                <c:ptCount val="7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</c:strCache>
            </c:strRef>
          </c:cat>
          <c:val>
            <c:numRef>
              <c:f>Sheet1!$D$2:$D$8</c:f>
              <c:numCache>
                <c:formatCode>#,##0</c:formatCode>
                <c:ptCount val="7"/>
                <c:pt idx="0">
                  <c:v>3713</c:v>
                </c:pt>
                <c:pt idx="1">
                  <c:v>4118</c:v>
                </c:pt>
                <c:pt idx="2">
                  <c:v>4426</c:v>
                </c:pt>
                <c:pt idx="3">
                  <c:v>4920</c:v>
                </c:pt>
                <c:pt idx="4">
                  <c:v>5266</c:v>
                </c:pt>
                <c:pt idx="5">
                  <c:v>5578</c:v>
                </c:pt>
                <c:pt idx="6">
                  <c:v>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2E-45E3-A8EE-9382ED58EE18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Undisclosed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Sheet1!$A$2:$A$8</c:f>
              <c:strCache>
                <c:ptCount val="7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</c:strCache>
            </c:strRef>
          </c:cat>
          <c:val>
            <c:numRef>
              <c:f>Sheet1!$E$2:$E$8</c:f>
              <c:numCache>
                <c:formatCode>#,##0</c:formatCode>
                <c:ptCount val="7"/>
                <c:pt idx="0">
                  <c:v>3</c:v>
                </c:pt>
                <c:pt idx="1">
                  <c:v>7</c:v>
                </c:pt>
                <c:pt idx="2">
                  <c:v>5</c:v>
                </c:pt>
                <c:pt idx="3" formatCode="0">
                  <c:v>7</c:v>
                </c:pt>
                <c:pt idx="4" formatCode="0">
                  <c:v>14</c:v>
                </c:pt>
                <c:pt idx="5">
                  <c:v>16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E-45E3-A8EE-9382ED58E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0717392"/>
        <c:axId val="1930705872"/>
      </c:barChart>
      <c:lineChart>
        <c:grouping val="standard"/>
        <c:varyColors val="0"/>
        <c:ser>
          <c:idx val="4"/>
          <c:order val="4"/>
          <c:tx>
            <c:strRef>
              <c:f>Sheet1!$F$1</c:f>
              <c:strCache>
                <c:ptCount val="1"/>
                <c:pt idx="0">
                  <c:v>Percent Female</c:v>
                </c:pt>
              </c:strCache>
            </c:strRef>
          </c:tx>
          <c:spPr>
            <a:ln w="34925" cap="rnd">
              <a:solidFill>
                <a:srgbClr val="6B619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2"/>
              <c:layout>
                <c:manualLayout>
                  <c:x val="-3.5971223021582736E-3"/>
                  <c:y val="-2.6143790849673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2E-45E3-A8EE-9382ED58EE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</c:strCache>
            </c:strRef>
          </c:cat>
          <c:val>
            <c:numRef>
              <c:f>Sheet1!$F$2:$F$8</c:f>
              <c:numCache>
                <c:formatCode>0.0%</c:formatCode>
                <c:ptCount val="7"/>
                <c:pt idx="0">
                  <c:v>0.45924551638837352</c:v>
                </c:pt>
                <c:pt idx="1">
                  <c:v>0.4882039122703023</c:v>
                </c:pt>
                <c:pt idx="2">
                  <c:v>0.50295454545454543</c:v>
                </c:pt>
                <c:pt idx="3">
                  <c:v>0.52196053469127945</c:v>
                </c:pt>
                <c:pt idx="4">
                  <c:v>0.53949390431308264</c:v>
                </c:pt>
                <c:pt idx="5">
                  <c:v>0.55031570639305449</c:v>
                </c:pt>
                <c:pt idx="6">
                  <c:v>0.54863514033064209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2E-45E3-A8EE-9382ED58EE18}"/>
            </c:ext>
          </c:extLst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Percent Male</c:v>
                </c:pt>
              </c:strCache>
            </c:strRef>
          </c:tx>
          <c:spPr>
            <a:ln w="34925" cap="rnd">
              <a:solidFill>
                <a:srgbClr val="802D2D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1"/>
              <c:layout>
                <c:manualLayout>
                  <c:x val="-5.9952038369304557E-3"/>
                  <c:y val="-1.7429193899782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2E-45E3-A8EE-9382ED58EE18}"/>
                </c:ext>
              </c:extLst>
            </c:dLbl>
            <c:dLbl>
              <c:idx val="2"/>
              <c:layout>
                <c:manualLayout>
                  <c:x val="-7.1942446043165471E-3"/>
                  <c:y val="1.0893246187363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2E-45E3-A8EE-9382ED58EE18}"/>
                </c:ext>
              </c:extLst>
            </c:dLbl>
            <c:dLbl>
              <c:idx val="5"/>
              <c:layout>
                <c:manualLayout>
                  <c:x val="1.1990407673860911E-2"/>
                  <c:y val="4.35729847494553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2E-45E3-A8EE-9382ED58EE18}"/>
                </c:ext>
              </c:extLst>
            </c:dLbl>
            <c:dLbl>
              <c:idx val="6"/>
              <c:layout>
                <c:manualLayout>
                  <c:x val="-4.1966426858513366E-2"/>
                  <c:y val="-2.17864923747276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2E-45E3-A8EE-9382ED58EE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</c:strCache>
            </c:strRef>
          </c:cat>
          <c:val>
            <c:numRef>
              <c:f>Sheet1!$G$2:$G$8</c:f>
              <c:numCache>
                <c:formatCode>0.0%</c:formatCode>
                <c:ptCount val="7"/>
                <c:pt idx="0">
                  <c:v>0.54075448361162648</c:v>
                </c:pt>
                <c:pt idx="1">
                  <c:v>0.51179608772969765</c:v>
                </c:pt>
                <c:pt idx="2">
                  <c:v>0.49704545454545457</c:v>
                </c:pt>
                <c:pt idx="3">
                  <c:v>0.47803946530872055</c:v>
                </c:pt>
                <c:pt idx="4">
                  <c:v>0.4605060956869173</c:v>
                </c:pt>
                <c:pt idx="5">
                  <c:v>0.44968429360694556</c:v>
                </c:pt>
                <c:pt idx="6">
                  <c:v>0.45136485966935797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72E-45E3-A8EE-9382ED58E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718352"/>
        <c:axId val="1930725072"/>
      </c:lineChart>
      <c:catAx>
        <c:axId val="1930717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defRPr>
                </a:pPr>
                <a:r>
                  <a:rPr lang="en-US" sz="1000"/>
                  <a:t>academic year </a:t>
                </a:r>
              </a:p>
            </c:rich>
          </c:tx>
          <c:layout>
            <c:manualLayout>
              <c:xMode val="edge"/>
              <c:yMode val="edge"/>
              <c:x val="0.49657093223059345"/>
              <c:y val="0.952505446623093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Urbanist" panose="020B0A04040200000203" pitchFamily="34" charset="0"/>
                  <a:ea typeface="Urbanist" panose="020B0A04040200000203" pitchFamily="34" charset="0"/>
                  <a:cs typeface="Urbanist" panose="020B0A04040200000203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defRPr>
            </a:pPr>
            <a:endParaRPr lang="en-US"/>
          </a:p>
        </c:txPr>
        <c:crossAx val="1930705872"/>
        <c:crosses val="autoZero"/>
        <c:auto val="1"/>
        <c:lblAlgn val="ctr"/>
        <c:lblOffset val="100"/>
        <c:noMultiLvlLbl val="0"/>
      </c:catAx>
      <c:valAx>
        <c:axId val="193070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defRPr>
                </a:pPr>
                <a:r>
                  <a:rPr lang="en-US" sz="1000"/>
                  <a:t>first-year enrollment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Urbanist" panose="020B0A04040200000203" pitchFamily="34" charset="0"/>
                  <a:ea typeface="Urbanist" panose="020B0A04040200000203" pitchFamily="34" charset="0"/>
                  <a:cs typeface="Urbanist" panose="020B0A04040200000203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defRPr>
            </a:pPr>
            <a:endParaRPr lang="en-US"/>
          </a:p>
        </c:txPr>
        <c:crossAx val="1930717392"/>
        <c:crosses val="autoZero"/>
        <c:crossBetween val="between"/>
      </c:valAx>
      <c:valAx>
        <c:axId val="1930725072"/>
        <c:scaling>
          <c:orientation val="minMax"/>
          <c:max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defRPr>
                </a:pPr>
                <a:r>
                  <a:rPr lang="en-US" sz="1000"/>
                  <a:t>percentage of first-year enrollees</a:t>
                </a:r>
              </a:p>
            </c:rich>
          </c:tx>
          <c:layout>
            <c:manualLayout>
              <c:xMode val="edge"/>
              <c:yMode val="edge"/>
              <c:x val="0.97745803357314154"/>
              <c:y val="0.21113358379222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Urbanist" panose="020B0A04040200000203" pitchFamily="34" charset="0"/>
                  <a:ea typeface="Urbanist" panose="020B0A04040200000203" pitchFamily="34" charset="0"/>
                  <a:cs typeface="Urbanist" panose="020B0A04040200000203" pitchFamily="34" charset="0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defRPr>
            </a:pPr>
            <a:endParaRPr lang="en-US"/>
          </a:p>
        </c:txPr>
        <c:crossAx val="1930718352"/>
        <c:crosses val="max"/>
        <c:crossBetween val="between"/>
      </c:valAx>
      <c:catAx>
        <c:axId val="1930718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30725072"/>
        <c:crosses val="autoZero"/>
        <c:auto val="1"/>
        <c:lblAlgn val="ctr"/>
        <c:lblOffset val="100"/>
        <c:noMultiLvlLbl val="0"/>
      </c:catAx>
      <c:dTable>
        <c:showHorzBorder val="0"/>
        <c:showVertBorder val="0"/>
        <c:showOutline val="0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110931"/>
    </a:solidFill>
    <a:ln>
      <a:noFill/>
    </a:ln>
    <a:effectLst/>
    <a:scene3d>
      <a:camera prst="orthographicFront"/>
      <a:lightRig rig="threePt" dir="t"/>
    </a:scene3d>
    <a:sp3d>
      <a:bevelT prst="angle"/>
    </a:sp3d>
  </c:spPr>
  <c:txPr>
    <a:bodyPr/>
    <a:lstStyle/>
    <a:p>
      <a:pPr>
        <a:defRPr>
          <a:latin typeface="Urbanist" panose="020B0A04040200000203" pitchFamily="34" charset="0"/>
          <a:ea typeface="Urbanist" panose="020B0A04040200000203" pitchFamily="34" charset="0"/>
          <a:cs typeface="Urbanist" panose="020B0A0404020000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561975</xdr:colOff>
      <xdr:row>36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7F502B-CC1E-4356-9A45-13A596491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AACOM">
      <a:dk1>
        <a:sysClr val="windowText" lastClr="000000"/>
      </a:dk1>
      <a:lt1>
        <a:sysClr val="window" lastClr="FFFFFF"/>
      </a:lt1>
      <a:dk2>
        <a:srgbClr val="04447C"/>
      </a:dk2>
      <a:lt2>
        <a:srgbClr val="A6A698"/>
      </a:lt2>
      <a:accent1>
        <a:srgbClr val="F1E7C8"/>
      </a:accent1>
      <a:accent2>
        <a:srgbClr val="5A9A98"/>
      </a:accent2>
      <a:accent3>
        <a:srgbClr val="B0B579"/>
      </a:accent3>
      <a:accent4>
        <a:srgbClr val="72CAC8"/>
      </a:accent4>
      <a:accent5>
        <a:srgbClr val="56004E"/>
      </a:accent5>
      <a:accent6>
        <a:srgbClr val="EE821D"/>
      </a:accent6>
      <a:hlink>
        <a:srgbClr val="C5DBDB"/>
      </a:hlink>
      <a:folHlink>
        <a:srgbClr val="E4E6C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zoomScaleNormal="100" workbookViewId="0">
      <pane ySplit="6" topLeftCell="A7" activePane="bottomLeft" state="frozen"/>
      <selection pane="bottomLeft" activeCell="G1" sqref="G1"/>
    </sheetView>
  </sheetViews>
  <sheetFormatPr defaultColWidth="20.90625" defaultRowHeight="12.5" x14ac:dyDescent="0.25"/>
  <sheetData>
    <row r="1" spans="1:7" ht="20" customHeight="1" x14ac:dyDescent="0.25">
      <c r="A1" s="27" t="s">
        <v>67</v>
      </c>
      <c r="B1" s="27"/>
      <c r="C1" s="27"/>
      <c r="D1" s="27"/>
      <c r="E1" s="27"/>
      <c r="F1" s="27"/>
    </row>
    <row r="2" spans="1:7" ht="14" x14ac:dyDescent="0.25">
      <c r="A2" s="27"/>
      <c r="B2" s="30"/>
      <c r="C2" s="30"/>
      <c r="D2" s="30"/>
      <c r="E2" s="30"/>
      <c r="F2" s="30"/>
    </row>
    <row r="3" spans="1:7" ht="41.5" customHeight="1" x14ac:dyDescent="0.25">
      <c r="A3" s="28" t="s">
        <v>62</v>
      </c>
      <c r="B3" s="29"/>
      <c r="C3" s="29"/>
      <c r="D3" s="29"/>
      <c r="E3" s="29"/>
      <c r="F3" s="29"/>
    </row>
    <row r="4" spans="1:7" ht="14" x14ac:dyDescent="0.25">
      <c r="A4" s="27"/>
      <c r="B4" s="30"/>
      <c r="C4" s="30"/>
      <c r="D4" s="30"/>
      <c r="E4" s="30"/>
      <c r="F4" s="30"/>
    </row>
    <row r="5" spans="1:7" ht="37" customHeight="1" thickBot="1" x14ac:dyDescent="0.3">
      <c r="A5" s="26" t="s">
        <v>66</v>
      </c>
      <c r="B5" s="26"/>
      <c r="C5" s="26"/>
      <c r="D5" s="26"/>
      <c r="E5" s="26"/>
      <c r="F5" s="26"/>
    </row>
    <row r="6" spans="1:7" ht="68" customHeight="1" thickTop="1" x14ac:dyDescent="0.25">
      <c r="A6" s="20" t="s">
        <v>0</v>
      </c>
      <c r="B6" s="21" t="s">
        <v>1</v>
      </c>
      <c r="C6" s="21" t="s">
        <v>2</v>
      </c>
      <c r="D6" s="21" t="s">
        <v>3</v>
      </c>
      <c r="E6" s="22" t="s">
        <v>4</v>
      </c>
      <c r="F6" s="23" t="s">
        <v>5</v>
      </c>
    </row>
    <row r="7" spans="1:7" ht="14.5" x14ac:dyDescent="0.25">
      <c r="A7" s="19" t="s">
        <v>63</v>
      </c>
      <c r="B7" s="10">
        <v>10448</v>
      </c>
      <c r="C7" s="10">
        <v>4696</v>
      </c>
      <c r="D7" s="10">
        <v>5708</v>
      </c>
      <c r="E7" s="13">
        <v>44</v>
      </c>
      <c r="F7" s="12">
        <v>0.54863514033064209</v>
      </c>
    </row>
    <row r="8" spans="1:7" ht="14.5" x14ac:dyDescent="0.25">
      <c r="A8" s="3" t="s">
        <v>61</v>
      </c>
      <c r="B8" s="4">
        <v>10152</v>
      </c>
      <c r="C8" s="4">
        <v>4558</v>
      </c>
      <c r="D8" s="4">
        <v>5578</v>
      </c>
      <c r="E8" s="6">
        <v>16</v>
      </c>
      <c r="F8" s="8">
        <v>0.55031570639305449</v>
      </c>
    </row>
    <row r="9" spans="1:7" ht="14.5" x14ac:dyDescent="0.25">
      <c r="A9" s="9" t="s">
        <v>60</v>
      </c>
      <c r="B9" s="10">
        <v>9775</v>
      </c>
      <c r="C9" s="10">
        <v>4495</v>
      </c>
      <c r="D9" s="10">
        <v>5266</v>
      </c>
      <c r="E9" s="11">
        <v>14</v>
      </c>
      <c r="F9" s="12">
        <v>0.53949390431308264</v>
      </c>
    </row>
    <row r="10" spans="1:7" ht="14.5" x14ac:dyDescent="0.25">
      <c r="A10" s="3" t="s">
        <v>59</v>
      </c>
      <c r="B10" s="4">
        <v>9433</v>
      </c>
      <c r="C10" s="4">
        <v>4506</v>
      </c>
      <c r="D10" s="4">
        <v>4920</v>
      </c>
      <c r="E10" s="5">
        <v>7</v>
      </c>
      <c r="F10" s="8">
        <v>0.52196053469127945</v>
      </c>
      <c r="G10" s="1"/>
    </row>
    <row r="11" spans="1:7" ht="14.5" x14ac:dyDescent="0.25">
      <c r="A11" s="9" t="s">
        <v>6</v>
      </c>
      <c r="B11" s="10">
        <v>8805</v>
      </c>
      <c r="C11" s="10">
        <v>4374</v>
      </c>
      <c r="D11" s="10">
        <v>4426</v>
      </c>
      <c r="E11" s="13">
        <v>5</v>
      </c>
      <c r="F11" s="12">
        <v>0.50295454545454543</v>
      </c>
      <c r="G11" s="1"/>
    </row>
    <row r="12" spans="1:7" ht="14.5" x14ac:dyDescent="0.25">
      <c r="A12" s="3" t="s">
        <v>7</v>
      </c>
      <c r="B12" s="4">
        <v>8442</v>
      </c>
      <c r="C12" s="4">
        <v>4317</v>
      </c>
      <c r="D12" s="4">
        <v>4118</v>
      </c>
      <c r="E12" s="6">
        <v>7</v>
      </c>
      <c r="F12" s="8">
        <v>0.4882039122703023</v>
      </c>
    </row>
    <row r="13" spans="1:7" ht="14.5" x14ac:dyDescent="0.25">
      <c r="A13" s="9" t="s">
        <v>8</v>
      </c>
      <c r="B13" s="10">
        <v>8088</v>
      </c>
      <c r="C13" s="10">
        <v>4372</v>
      </c>
      <c r="D13" s="10">
        <v>3713</v>
      </c>
      <c r="E13" s="13">
        <v>3</v>
      </c>
      <c r="F13" s="12">
        <v>0.45924551638837352</v>
      </c>
    </row>
    <row r="14" spans="1:7" ht="14.5" x14ac:dyDescent="0.25">
      <c r="A14" s="3" t="s">
        <v>9</v>
      </c>
      <c r="B14" s="4">
        <v>7575</v>
      </c>
      <c r="C14" s="4">
        <v>4104</v>
      </c>
      <c r="D14" s="4">
        <v>3471</v>
      </c>
      <c r="E14" s="7" t="s">
        <v>10</v>
      </c>
      <c r="F14" s="8">
        <v>0.45800000000000002</v>
      </c>
    </row>
    <row r="15" spans="1:7" ht="14.5" x14ac:dyDescent="0.25">
      <c r="A15" s="9" t="s">
        <v>11</v>
      </c>
      <c r="B15" s="10">
        <v>7219</v>
      </c>
      <c r="C15" s="10">
        <v>4023</v>
      </c>
      <c r="D15" s="10">
        <v>3196</v>
      </c>
      <c r="E15" s="14" t="s">
        <v>10</v>
      </c>
      <c r="F15" s="12">
        <v>0.442720598420834</v>
      </c>
    </row>
    <row r="16" spans="1:7" ht="14.5" x14ac:dyDescent="0.25">
      <c r="A16" s="3" t="s">
        <v>12</v>
      </c>
      <c r="B16" s="4">
        <v>7012</v>
      </c>
      <c r="C16" s="4">
        <v>3995</v>
      </c>
      <c r="D16" s="4">
        <v>3017</v>
      </c>
      <c r="E16" s="7" t="s">
        <v>10</v>
      </c>
      <c r="F16" s="8">
        <v>0.43026240730176801</v>
      </c>
    </row>
    <row r="17" spans="1:6" ht="14.5" x14ac:dyDescent="0.25">
      <c r="A17" s="9" t="s">
        <v>13</v>
      </c>
      <c r="B17" s="10">
        <v>6636</v>
      </c>
      <c r="C17" s="10">
        <v>3703</v>
      </c>
      <c r="D17" s="10">
        <v>2933</v>
      </c>
      <c r="E17" s="14" t="s">
        <v>10</v>
      </c>
      <c r="F17" s="12">
        <v>0.44198312236286902</v>
      </c>
    </row>
    <row r="18" spans="1:6" ht="14.5" x14ac:dyDescent="0.25">
      <c r="A18" s="3" t="s">
        <v>14</v>
      </c>
      <c r="B18" s="4">
        <v>5986</v>
      </c>
      <c r="C18" s="4">
        <v>3325</v>
      </c>
      <c r="D18" s="4">
        <v>2661</v>
      </c>
      <c r="E18" s="7" t="s">
        <v>10</v>
      </c>
      <c r="F18" s="8">
        <v>0.44453725359171398</v>
      </c>
    </row>
    <row r="19" spans="1:6" ht="14.5" x14ac:dyDescent="0.25">
      <c r="A19" s="9" t="s">
        <v>15</v>
      </c>
      <c r="B19" s="10">
        <v>5788</v>
      </c>
      <c r="C19" s="10">
        <v>3192</v>
      </c>
      <c r="D19" s="10">
        <v>2596</v>
      </c>
      <c r="E19" s="14" t="s">
        <v>10</v>
      </c>
      <c r="F19" s="12">
        <v>0.44851416724257098</v>
      </c>
    </row>
    <row r="20" spans="1:6" ht="14.5" x14ac:dyDescent="0.25">
      <c r="A20" s="3" t="s">
        <v>16</v>
      </c>
      <c r="B20" s="4">
        <v>5428</v>
      </c>
      <c r="C20" s="4">
        <v>2918</v>
      </c>
      <c r="D20" s="4">
        <v>2510</v>
      </c>
      <c r="E20" s="7" t="s">
        <v>10</v>
      </c>
      <c r="F20" s="8">
        <v>0.462417096536478</v>
      </c>
    </row>
    <row r="21" spans="1:6" ht="14.5" x14ac:dyDescent="0.25">
      <c r="A21" s="9" t="s">
        <v>17</v>
      </c>
      <c r="B21" s="10">
        <v>5227</v>
      </c>
      <c r="C21" s="10">
        <v>2781</v>
      </c>
      <c r="D21" s="10">
        <v>2446</v>
      </c>
      <c r="E21" s="14" t="s">
        <v>10</v>
      </c>
      <c r="F21" s="12">
        <v>0.46795484981825097</v>
      </c>
    </row>
    <row r="22" spans="1:6" ht="14.5" x14ac:dyDescent="0.25">
      <c r="A22" s="3" t="s">
        <v>18</v>
      </c>
      <c r="B22" s="4">
        <v>4950</v>
      </c>
      <c r="C22" s="4">
        <v>2643</v>
      </c>
      <c r="D22" s="4">
        <v>2307</v>
      </c>
      <c r="E22" s="7" t="s">
        <v>10</v>
      </c>
      <c r="F22" s="8">
        <v>0.46606060606060601</v>
      </c>
    </row>
    <row r="23" spans="1:6" ht="14.5" x14ac:dyDescent="0.25">
      <c r="A23" s="9" t="s">
        <v>19</v>
      </c>
      <c r="B23" s="10">
        <v>4528</v>
      </c>
      <c r="C23" s="10">
        <v>2376</v>
      </c>
      <c r="D23" s="10">
        <v>2152</v>
      </c>
      <c r="E23" s="14" t="s">
        <v>10</v>
      </c>
      <c r="F23" s="12">
        <v>0.47526501766784401</v>
      </c>
    </row>
    <row r="24" spans="1:6" ht="14.5" x14ac:dyDescent="0.25">
      <c r="A24" s="3" t="s">
        <v>20</v>
      </c>
      <c r="B24" s="4">
        <v>4055</v>
      </c>
      <c r="C24" s="4">
        <v>2032</v>
      </c>
      <c r="D24" s="4">
        <v>2023</v>
      </c>
      <c r="E24" s="7" t="s">
        <v>10</v>
      </c>
      <c r="F24" s="8">
        <v>0.498890258939581</v>
      </c>
    </row>
    <row r="25" spans="1:6" ht="14.5" x14ac:dyDescent="0.25">
      <c r="A25" s="9" t="s">
        <v>21</v>
      </c>
      <c r="B25" s="10">
        <v>3908</v>
      </c>
      <c r="C25" s="10">
        <v>1961</v>
      </c>
      <c r="D25" s="10">
        <v>1947</v>
      </c>
      <c r="E25" s="14" t="s">
        <v>10</v>
      </c>
      <c r="F25" s="12">
        <v>0.49820880245649951</v>
      </c>
    </row>
    <row r="26" spans="1:6" ht="14.5" x14ac:dyDescent="0.25">
      <c r="A26" s="3" t="s">
        <v>22</v>
      </c>
      <c r="B26" s="4">
        <v>3646</v>
      </c>
      <c r="C26" s="4">
        <v>1818</v>
      </c>
      <c r="D26" s="4">
        <v>1828</v>
      </c>
      <c r="E26" s="7" t="s">
        <v>10</v>
      </c>
      <c r="F26" s="8">
        <v>0.50137136588041697</v>
      </c>
    </row>
    <row r="27" spans="1:6" ht="14.5" x14ac:dyDescent="0.25">
      <c r="A27" s="9" t="s">
        <v>23</v>
      </c>
      <c r="B27" s="10">
        <v>3308</v>
      </c>
      <c r="C27" s="10">
        <v>1646</v>
      </c>
      <c r="D27" s="10">
        <v>1662</v>
      </c>
      <c r="E27" s="14" t="s">
        <v>10</v>
      </c>
      <c r="F27" s="12">
        <v>0.50241837968561065</v>
      </c>
    </row>
    <row r="28" spans="1:6" ht="14.5" x14ac:dyDescent="0.25">
      <c r="A28" s="3" t="s">
        <v>24</v>
      </c>
      <c r="B28" s="4">
        <v>3079</v>
      </c>
      <c r="C28" s="4">
        <v>1616</v>
      </c>
      <c r="D28" s="4">
        <v>1463</v>
      </c>
      <c r="E28" s="7" t="s">
        <v>10</v>
      </c>
      <c r="F28" s="8">
        <v>0.47515427086716466</v>
      </c>
    </row>
    <row r="29" spans="1:6" ht="14.5" x14ac:dyDescent="0.25">
      <c r="A29" s="9" t="s">
        <v>25</v>
      </c>
      <c r="B29" s="10">
        <v>3043</v>
      </c>
      <c r="C29" s="10">
        <v>1628</v>
      </c>
      <c r="D29" s="10">
        <v>1415</v>
      </c>
      <c r="E29" s="14" t="s">
        <v>10</v>
      </c>
      <c r="F29" s="12">
        <v>0.4650016431153467</v>
      </c>
    </row>
    <row r="30" spans="1:6" ht="14.5" x14ac:dyDescent="0.25">
      <c r="A30" s="3" t="s">
        <v>26</v>
      </c>
      <c r="B30" s="4">
        <v>2927</v>
      </c>
      <c r="C30" s="4">
        <v>1687</v>
      </c>
      <c r="D30" s="4">
        <v>1240</v>
      </c>
      <c r="E30" s="7" t="s">
        <v>10</v>
      </c>
      <c r="F30" s="8">
        <v>0.4236419542193372</v>
      </c>
    </row>
    <row r="31" spans="1:6" ht="14.5" x14ac:dyDescent="0.25">
      <c r="A31" s="9" t="s">
        <v>27</v>
      </c>
      <c r="B31" s="10">
        <v>2848</v>
      </c>
      <c r="C31" s="10">
        <v>1646</v>
      </c>
      <c r="D31" s="10">
        <v>1202</v>
      </c>
      <c r="E31" s="14" t="s">
        <v>10</v>
      </c>
      <c r="F31" s="12">
        <v>0.4220505617977528</v>
      </c>
    </row>
    <row r="32" spans="1:6" ht="14.5" x14ac:dyDescent="0.25">
      <c r="A32" s="3" t="s">
        <v>28</v>
      </c>
      <c r="B32" s="4">
        <v>2745</v>
      </c>
      <c r="C32" s="4">
        <v>1610</v>
      </c>
      <c r="D32" s="4">
        <v>1135</v>
      </c>
      <c r="E32" s="7" t="s">
        <v>10</v>
      </c>
      <c r="F32" s="8">
        <v>0.4134790528233151</v>
      </c>
    </row>
    <row r="33" spans="1:6" ht="14.5" x14ac:dyDescent="0.25">
      <c r="A33" s="9" t="s">
        <v>29</v>
      </c>
      <c r="B33" s="10">
        <v>2692</v>
      </c>
      <c r="C33" s="10">
        <v>1621</v>
      </c>
      <c r="D33" s="10">
        <v>1071</v>
      </c>
      <c r="E33" s="14" t="s">
        <v>10</v>
      </c>
      <c r="F33" s="12">
        <v>0.3978454680534918</v>
      </c>
    </row>
    <row r="34" spans="1:6" ht="14.5" x14ac:dyDescent="0.25">
      <c r="A34" s="3" t="s">
        <v>30</v>
      </c>
      <c r="B34" s="4">
        <v>2535</v>
      </c>
      <c r="C34" s="4">
        <v>1578</v>
      </c>
      <c r="D34" s="4">
        <v>957</v>
      </c>
      <c r="E34" s="7" t="s">
        <v>10</v>
      </c>
      <c r="F34" s="8">
        <v>0.37751479289940826</v>
      </c>
    </row>
    <row r="35" spans="1:6" ht="14.5" x14ac:dyDescent="0.25">
      <c r="A35" s="9" t="s">
        <v>31</v>
      </c>
      <c r="B35" s="10">
        <v>2274</v>
      </c>
      <c r="C35" s="10">
        <v>1424</v>
      </c>
      <c r="D35" s="10">
        <v>850</v>
      </c>
      <c r="E35" s="14" t="s">
        <v>10</v>
      </c>
      <c r="F35" s="12">
        <v>0.37379067722075637</v>
      </c>
    </row>
    <row r="36" spans="1:6" ht="14.5" x14ac:dyDescent="0.25">
      <c r="A36" s="3" t="s">
        <v>32</v>
      </c>
      <c r="B36" s="4">
        <v>2217</v>
      </c>
      <c r="C36" s="4">
        <v>1412</v>
      </c>
      <c r="D36" s="4">
        <v>805</v>
      </c>
      <c r="E36" s="7" t="s">
        <v>10</v>
      </c>
      <c r="F36" s="8">
        <v>0.36310329273793412</v>
      </c>
    </row>
    <row r="37" spans="1:6" ht="14.5" x14ac:dyDescent="0.25">
      <c r="A37" s="9" t="s">
        <v>33</v>
      </c>
      <c r="B37" s="10">
        <v>2162</v>
      </c>
      <c r="C37" s="10">
        <v>1391</v>
      </c>
      <c r="D37" s="10">
        <v>771</v>
      </c>
      <c r="E37" s="14" t="s">
        <v>10</v>
      </c>
      <c r="F37" s="12">
        <v>0.35661424606845515</v>
      </c>
    </row>
    <row r="38" spans="1:6" ht="14.5" x14ac:dyDescent="0.25">
      <c r="A38" s="3" t="s">
        <v>34</v>
      </c>
      <c r="B38" s="4">
        <v>2035</v>
      </c>
      <c r="C38" s="4">
        <v>1320</v>
      </c>
      <c r="D38" s="4">
        <v>715</v>
      </c>
      <c r="E38" s="7" t="s">
        <v>10</v>
      </c>
      <c r="F38" s="8">
        <v>0.35135135135135137</v>
      </c>
    </row>
    <row r="39" spans="1:6" ht="14.5" x14ac:dyDescent="0.25">
      <c r="A39" s="9" t="s">
        <v>35</v>
      </c>
      <c r="B39" s="10">
        <v>1974</v>
      </c>
      <c r="C39" s="10">
        <v>1329</v>
      </c>
      <c r="D39" s="10">
        <v>645</v>
      </c>
      <c r="E39" s="14" t="s">
        <v>10</v>
      </c>
      <c r="F39" s="12">
        <v>0.32674772036474165</v>
      </c>
    </row>
    <row r="40" spans="1:6" ht="14.5" x14ac:dyDescent="0.25">
      <c r="A40" s="3" t="s">
        <v>36</v>
      </c>
      <c r="B40" s="4">
        <v>1950</v>
      </c>
      <c r="C40" s="4">
        <v>1283</v>
      </c>
      <c r="D40" s="4">
        <v>667</v>
      </c>
      <c r="E40" s="7" t="s">
        <v>10</v>
      </c>
      <c r="F40" s="8">
        <v>0.34205128205128205</v>
      </c>
    </row>
    <row r="41" spans="1:6" ht="14.5" x14ac:dyDescent="0.25">
      <c r="A41" s="9" t="s">
        <v>37</v>
      </c>
      <c r="B41" s="10">
        <v>1844</v>
      </c>
      <c r="C41" s="10">
        <v>1229</v>
      </c>
      <c r="D41" s="10">
        <v>615</v>
      </c>
      <c r="E41" s="14" t="s">
        <v>10</v>
      </c>
      <c r="F41" s="12">
        <v>0.33351409978308028</v>
      </c>
    </row>
    <row r="42" spans="1:6" ht="14.5" x14ac:dyDescent="0.25">
      <c r="A42" s="3" t="s">
        <v>38</v>
      </c>
      <c r="B42" s="4">
        <v>1780</v>
      </c>
      <c r="C42" s="4">
        <v>1209</v>
      </c>
      <c r="D42" s="4">
        <v>571</v>
      </c>
      <c r="E42" s="7" t="s">
        <v>10</v>
      </c>
      <c r="F42" s="8">
        <v>0.32078651685393256</v>
      </c>
    </row>
    <row r="43" spans="1:6" ht="14.5" x14ac:dyDescent="0.25">
      <c r="A43" s="9" t="s">
        <v>39</v>
      </c>
      <c r="B43" s="10">
        <v>1692</v>
      </c>
      <c r="C43" s="10">
        <v>1202</v>
      </c>
      <c r="D43" s="10">
        <v>490</v>
      </c>
      <c r="E43" s="14" t="s">
        <v>10</v>
      </c>
      <c r="F43" s="12">
        <v>0.28959810874704489</v>
      </c>
    </row>
    <row r="44" spans="1:6" ht="14.5" x14ac:dyDescent="0.25">
      <c r="A44" s="3" t="s">
        <v>40</v>
      </c>
      <c r="B44" s="4">
        <v>1724</v>
      </c>
      <c r="C44" s="4">
        <v>1253</v>
      </c>
      <c r="D44" s="4">
        <v>471</v>
      </c>
      <c r="E44" s="7" t="s">
        <v>10</v>
      </c>
      <c r="F44" s="8">
        <v>0.27320185614849191</v>
      </c>
    </row>
    <row r="45" spans="1:6" ht="14.5" x14ac:dyDescent="0.25">
      <c r="A45" s="9" t="s">
        <v>41</v>
      </c>
      <c r="B45" s="10">
        <v>1737</v>
      </c>
      <c r="C45" s="10">
        <v>1248</v>
      </c>
      <c r="D45" s="10">
        <v>489</v>
      </c>
      <c r="E45" s="14" t="s">
        <v>10</v>
      </c>
      <c r="F45" s="12">
        <v>0.28151986183074268</v>
      </c>
    </row>
    <row r="46" spans="1:6" ht="14.5" x14ac:dyDescent="0.25">
      <c r="A46" s="3" t="s">
        <v>42</v>
      </c>
      <c r="B46" s="4">
        <v>1750</v>
      </c>
      <c r="C46" s="4">
        <v>1239</v>
      </c>
      <c r="D46" s="4">
        <v>511</v>
      </c>
      <c r="E46" s="7" t="s">
        <v>10</v>
      </c>
      <c r="F46" s="8">
        <v>0.29199999999999998</v>
      </c>
    </row>
    <row r="47" spans="1:6" ht="14.5" x14ac:dyDescent="0.25">
      <c r="A47" s="9" t="s">
        <v>43</v>
      </c>
      <c r="B47" s="10">
        <v>1746</v>
      </c>
      <c r="C47" s="10">
        <v>1286</v>
      </c>
      <c r="D47" s="10">
        <v>460</v>
      </c>
      <c r="E47" s="14" t="s">
        <v>10</v>
      </c>
      <c r="F47" s="12">
        <v>0.26345933562428409</v>
      </c>
    </row>
    <row r="48" spans="1:6" ht="14.5" x14ac:dyDescent="0.25">
      <c r="A48" s="3" t="s">
        <v>44</v>
      </c>
      <c r="B48" s="4">
        <v>1682</v>
      </c>
      <c r="C48" s="4">
        <v>1254</v>
      </c>
      <c r="D48" s="4">
        <v>428</v>
      </c>
      <c r="E48" s="7" t="s">
        <v>10</v>
      </c>
      <c r="F48" s="8">
        <v>0.25445897740784779</v>
      </c>
    </row>
    <row r="49" spans="1:11" ht="14.5" x14ac:dyDescent="0.25">
      <c r="A49" s="9" t="s">
        <v>45</v>
      </c>
      <c r="B49" s="10">
        <v>1582</v>
      </c>
      <c r="C49" s="10">
        <v>1204</v>
      </c>
      <c r="D49" s="10">
        <v>378</v>
      </c>
      <c r="E49" s="14" t="s">
        <v>10</v>
      </c>
      <c r="F49" s="12">
        <v>0.23893805309734514</v>
      </c>
    </row>
    <row r="50" spans="1:11" ht="14.5" x14ac:dyDescent="0.25">
      <c r="A50" s="3" t="s">
        <v>46</v>
      </c>
      <c r="B50" s="4">
        <v>1496</v>
      </c>
      <c r="C50" s="4">
        <v>1167</v>
      </c>
      <c r="D50" s="4">
        <v>329</v>
      </c>
      <c r="E50" s="7" t="s">
        <v>10</v>
      </c>
      <c r="F50" s="8">
        <v>0.21991978609625668</v>
      </c>
    </row>
    <row r="51" spans="1:11" ht="14.5" x14ac:dyDescent="0.25">
      <c r="A51" s="9" t="s">
        <v>47</v>
      </c>
      <c r="B51" s="10">
        <v>1426</v>
      </c>
      <c r="C51" s="10">
        <v>1161</v>
      </c>
      <c r="D51" s="10">
        <v>265</v>
      </c>
      <c r="E51" s="14" t="s">
        <v>10</v>
      </c>
      <c r="F51" s="12">
        <v>0.18583450210378682</v>
      </c>
    </row>
    <row r="52" spans="1:11" ht="14.5" x14ac:dyDescent="0.25">
      <c r="A52" s="3" t="s">
        <v>48</v>
      </c>
      <c r="B52" s="4">
        <v>1322</v>
      </c>
      <c r="C52" s="4">
        <v>1100</v>
      </c>
      <c r="D52" s="4">
        <v>222</v>
      </c>
      <c r="E52" s="7" t="s">
        <v>10</v>
      </c>
      <c r="F52" s="8">
        <v>0.16792738275340394</v>
      </c>
    </row>
    <row r="53" spans="1:11" ht="14.5" x14ac:dyDescent="0.25">
      <c r="A53" s="9" t="s">
        <v>49</v>
      </c>
      <c r="B53" s="10">
        <v>1163</v>
      </c>
      <c r="C53" s="10">
        <v>971</v>
      </c>
      <c r="D53" s="10">
        <v>192</v>
      </c>
      <c r="E53" s="14" t="s">
        <v>10</v>
      </c>
      <c r="F53" s="12">
        <v>0.1650902837489252</v>
      </c>
    </row>
    <row r="54" spans="1:11" ht="14.5" x14ac:dyDescent="0.25">
      <c r="A54" s="3" t="s">
        <v>50</v>
      </c>
      <c r="B54" s="4">
        <v>1088</v>
      </c>
      <c r="C54" s="4">
        <v>909</v>
      </c>
      <c r="D54" s="4">
        <v>179</v>
      </c>
      <c r="E54" s="7" t="s">
        <v>10</v>
      </c>
      <c r="F54" s="8">
        <v>0.16452205882352941</v>
      </c>
    </row>
    <row r="55" spans="1:11" ht="14.5" x14ac:dyDescent="0.25">
      <c r="A55" s="9" t="s">
        <v>51</v>
      </c>
      <c r="B55" s="10">
        <v>1038</v>
      </c>
      <c r="C55" s="10">
        <v>898</v>
      </c>
      <c r="D55" s="10">
        <v>140</v>
      </c>
      <c r="E55" s="14" t="s">
        <v>10</v>
      </c>
      <c r="F55" s="12">
        <v>0.13487475915221581</v>
      </c>
    </row>
    <row r="56" spans="1:11" ht="14.5" x14ac:dyDescent="0.25">
      <c r="A56" s="3" t="s">
        <v>52</v>
      </c>
      <c r="B56" s="4">
        <v>974</v>
      </c>
      <c r="C56" s="4">
        <v>868</v>
      </c>
      <c r="D56" s="4">
        <v>106</v>
      </c>
      <c r="E56" s="7" t="s">
        <v>10</v>
      </c>
      <c r="F56" s="8">
        <v>0.10882956878850103</v>
      </c>
    </row>
    <row r="57" spans="1:11" ht="14.5" x14ac:dyDescent="0.25">
      <c r="A57" s="9" t="s">
        <v>53</v>
      </c>
      <c r="B57" s="10">
        <v>884</v>
      </c>
      <c r="C57" s="10">
        <v>801</v>
      </c>
      <c r="D57" s="10">
        <v>83</v>
      </c>
      <c r="E57" s="14" t="s">
        <v>10</v>
      </c>
      <c r="F57" s="12">
        <v>9.3891402714932126E-2</v>
      </c>
    </row>
    <row r="58" spans="1:11" ht="14.5" x14ac:dyDescent="0.25">
      <c r="A58" s="3" t="s">
        <v>54</v>
      </c>
      <c r="B58" s="4">
        <v>810</v>
      </c>
      <c r="C58" s="4">
        <v>754</v>
      </c>
      <c r="D58" s="4">
        <v>56</v>
      </c>
      <c r="E58" s="7" t="s">
        <v>10</v>
      </c>
      <c r="F58" s="8">
        <v>6.9135802469135796E-2</v>
      </c>
    </row>
    <row r="59" spans="1:11" ht="14.5" x14ac:dyDescent="0.25">
      <c r="A59" s="9" t="s">
        <v>55</v>
      </c>
      <c r="B59" s="10">
        <v>670</v>
      </c>
      <c r="C59" s="10">
        <v>641</v>
      </c>
      <c r="D59" s="10">
        <v>29</v>
      </c>
      <c r="E59" s="14" t="s">
        <v>10</v>
      </c>
      <c r="F59" s="12">
        <v>4.3283582089552242E-2</v>
      </c>
    </row>
    <row r="60" spans="1:11" ht="14.5" x14ac:dyDescent="0.25">
      <c r="A60" s="3" t="s">
        <v>56</v>
      </c>
      <c r="B60" s="4">
        <v>623</v>
      </c>
      <c r="C60" s="4">
        <v>606</v>
      </c>
      <c r="D60" s="4">
        <v>17</v>
      </c>
      <c r="E60" s="7" t="s">
        <v>10</v>
      </c>
      <c r="F60" s="8">
        <v>2.7287319422150885E-2</v>
      </c>
    </row>
    <row r="61" spans="1:11" ht="14.5" x14ac:dyDescent="0.25">
      <c r="A61" s="9" t="s">
        <v>57</v>
      </c>
      <c r="B61" s="10">
        <v>577</v>
      </c>
      <c r="C61" s="10">
        <v>563</v>
      </c>
      <c r="D61" s="10">
        <v>14</v>
      </c>
      <c r="E61" s="14" t="s">
        <v>10</v>
      </c>
      <c r="F61" s="12">
        <v>2.4263431542461005E-2</v>
      </c>
    </row>
    <row r="62" spans="1:11" ht="14.5" x14ac:dyDescent="0.3">
      <c r="A62" s="3" t="s">
        <v>58</v>
      </c>
      <c r="B62" s="4">
        <v>521</v>
      </c>
      <c r="C62" s="4">
        <v>500</v>
      </c>
      <c r="D62" s="4">
        <v>21</v>
      </c>
      <c r="E62" s="7" t="s">
        <v>10</v>
      </c>
      <c r="F62" s="8">
        <v>4.0307101727447218E-2</v>
      </c>
      <c r="G62" s="2"/>
      <c r="H62" s="2"/>
      <c r="I62" s="2"/>
      <c r="J62" s="2"/>
      <c r="K62" s="2"/>
    </row>
    <row r="63" spans="1:11" ht="27.75" customHeight="1" x14ac:dyDescent="0.3">
      <c r="A63" s="15"/>
      <c r="B63" s="16"/>
      <c r="C63" s="16"/>
      <c r="D63" s="16"/>
      <c r="E63" s="17"/>
      <c r="F63" s="18"/>
      <c r="G63" s="2"/>
      <c r="H63" s="2"/>
      <c r="I63" s="2"/>
      <c r="J63" s="2"/>
      <c r="K63" s="2"/>
    </row>
    <row r="64" spans="1:11" ht="13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</sheetData>
  <autoFilter ref="A6:F6" xr:uid="{00000000-0001-0000-0000-000000000000}"/>
  <mergeCells count="5">
    <mergeCell ref="A5:F5"/>
    <mergeCell ref="A1:F1"/>
    <mergeCell ref="A3:F3"/>
    <mergeCell ref="A4:F4"/>
    <mergeCell ref="A2:F2"/>
  </mergeCells>
  <phoneticPr fontId="0" type="noConversion"/>
  <printOptions horizontalCentered="1"/>
  <pageMargins left="0.25" right="0.25" top="0.75" bottom="0.75" header="0.3" footer="0.3"/>
  <pageSetup scale="82" orientation="portrait" r:id="rId1"/>
  <headerFooter alignWithMargins="0">
    <oddFooter>&amp;L&amp;"Urbanist,Regular"&amp;8&amp;G                         Copyright 2024. American Association of Colleges of Osteopathic Medicine. All rights reserved.&amp;R&amp;"Urbanist,Regular"&amp;8&amp;P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E87E8-8615-4A3E-AF2E-EF7A89EF550D}">
  <dimension ref="A1:H8"/>
  <sheetViews>
    <sheetView workbookViewId="0">
      <selection activeCell="G2" sqref="G2"/>
    </sheetView>
  </sheetViews>
  <sheetFormatPr defaultRowHeight="12.5" x14ac:dyDescent="0.25"/>
  <cols>
    <col min="1" max="1" width="15.90625" bestFit="1" customWidth="1"/>
    <col min="2" max="2" width="21.36328125" bestFit="1" customWidth="1"/>
    <col min="3" max="4" width="10.1796875" bestFit="1" customWidth="1"/>
    <col min="5" max="5" width="12.36328125" bestFit="1" customWidth="1"/>
    <col min="6" max="6" width="15.54296875" bestFit="1" customWidth="1"/>
    <col min="7" max="7" width="13.6328125" bestFit="1" customWidth="1"/>
  </cols>
  <sheetData>
    <row r="1" spans="1:8" ht="16" thickTop="1" x14ac:dyDescent="0.25">
      <c r="A1" s="20" t="s">
        <v>0</v>
      </c>
      <c r="B1" s="21" t="s">
        <v>1</v>
      </c>
      <c r="C1" s="21" t="s">
        <v>2</v>
      </c>
      <c r="D1" s="21" t="s">
        <v>3</v>
      </c>
      <c r="E1" s="22" t="s">
        <v>4</v>
      </c>
      <c r="F1" s="23" t="s">
        <v>5</v>
      </c>
      <c r="G1" s="24" t="s">
        <v>64</v>
      </c>
    </row>
    <row r="2" spans="1:8" ht="14.5" x14ac:dyDescent="0.25">
      <c r="A2" s="9" t="s">
        <v>8</v>
      </c>
      <c r="B2" s="10">
        <v>8088</v>
      </c>
      <c r="C2" s="10">
        <v>4372</v>
      </c>
      <c r="D2" s="10">
        <v>3713</v>
      </c>
      <c r="E2" s="13">
        <v>3</v>
      </c>
      <c r="F2" s="12">
        <v>0.45924551638837352</v>
      </c>
      <c r="G2" s="25">
        <v>0.54075448361162648</v>
      </c>
      <c r="H2">
        <f>4372/8085</f>
        <v>0.54075448361162648</v>
      </c>
    </row>
    <row r="3" spans="1:8" ht="14.5" x14ac:dyDescent="0.25">
      <c r="A3" s="3" t="s">
        <v>7</v>
      </c>
      <c r="B3" s="4">
        <v>8442</v>
      </c>
      <c r="C3" s="4">
        <v>4317</v>
      </c>
      <c r="D3" s="4">
        <v>4118</v>
      </c>
      <c r="E3" s="6">
        <v>7</v>
      </c>
      <c r="F3" s="8">
        <v>0.4882039122703023</v>
      </c>
      <c r="G3" s="25">
        <v>0.51179608772969765</v>
      </c>
      <c r="H3">
        <f>4317/8435</f>
        <v>0.51179608772969765</v>
      </c>
    </row>
    <row r="4" spans="1:8" ht="14.5" x14ac:dyDescent="0.25">
      <c r="A4" s="9" t="s">
        <v>6</v>
      </c>
      <c r="B4" s="10">
        <v>8805</v>
      </c>
      <c r="C4" s="10">
        <v>4374</v>
      </c>
      <c r="D4" s="10">
        <v>4426</v>
      </c>
      <c r="E4" s="13">
        <v>5</v>
      </c>
      <c r="F4" s="12">
        <v>0.50295454545454543</v>
      </c>
      <c r="G4" s="25">
        <v>0.49704545454545457</v>
      </c>
      <c r="H4">
        <f>4374/8800</f>
        <v>0.49704545454545457</v>
      </c>
    </row>
    <row r="5" spans="1:8" ht="14.5" x14ac:dyDescent="0.25">
      <c r="A5" s="3" t="s">
        <v>59</v>
      </c>
      <c r="B5" s="4">
        <v>9433</v>
      </c>
      <c r="C5" s="4">
        <v>4506</v>
      </c>
      <c r="D5" s="4">
        <v>4920</v>
      </c>
      <c r="E5" s="5">
        <v>7</v>
      </c>
      <c r="F5" s="8">
        <v>0.52196053469127945</v>
      </c>
      <c r="G5" s="25">
        <v>0.47803946530872055</v>
      </c>
      <c r="H5">
        <f>4506/9426</f>
        <v>0.47803946530872055</v>
      </c>
    </row>
    <row r="6" spans="1:8" ht="14.5" x14ac:dyDescent="0.25">
      <c r="A6" s="9" t="s">
        <v>60</v>
      </c>
      <c r="B6" s="10">
        <v>9775</v>
      </c>
      <c r="C6" s="10">
        <v>4495</v>
      </c>
      <c r="D6" s="10">
        <v>5266</v>
      </c>
      <c r="E6" s="11">
        <v>14</v>
      </c>
      <c r="F6" s="12">
        <v>0.53949390431308264</v>
      </c>
      <c r="G6" s="25">
        <v>0.4605060956869173</v>
      </c>
      <c r="H6">
        <f>4495/9761</f>
        <v>0.4605060956869173</v>
      </c>
    </row>
    <row r="7" spans="1:8" ht="14.5" x14ac:dyDescent="0.25">
      <c r="A7" s="3" t="s">
        <v>61</v>
      </c>
      <c r="B7" s="4">
        <v>10152</v>
      </c>
      <c r="C7" s="4">
        <v>4558</v>
      </c>
      <c r="D7" s="4">
        <v>5578</v>
      </c>
      <c r="E7" s="6">
        <v>16</v>
      </c>
      <c r="F7" s="8">
        <v>0.55031570639305449</v>
      </c>
      <c r="G7" s="25">
        <v>0.44968429360694556</v>
      </c>
      <c r="H7">
        <f>4558/10136</f>
        <v>0.44968429360694556</v>
      </c>
    </row>
    <row r="8" spans="1:8" ht="14.5" x14ac:dyDescent="0.25">
      <c r="A8" s="19" t="s">
        <v>63</v>
      </c>
      <c r="B8" s="10">
        <v>10448</v>
      </c>
      <c r="C8" s="10">
        <v>4696</v>
      </c>
      <c r="D8" s="10">
        <v>5708</v>
      </c>
      <c r="E8" s="13">
        <v>44</v>
      </c>
      <c r="F8" s="12">
        <v>0.54863514033064209</v>
      </c>
      <c r="G8" s="25">
        <v>0.45136485966935797</v>
      </c>
      <c r="H8">
        <f>4696/10404</f>
        <v>0.45136485966935797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59B3B-CA30-4A54-BDFF-2832790299AC}">
  <dimension ref="A37:Q37"/>
  <sheetViews>
    <sheetView workbookViewId="0">
      <selection activeCell="R1" sqref="R1"/>
    </sheetView>
  </sheetViews>
  <sheetFormatPr defaultRowHeight="12.5" x14ac:dyDescent="0.25"/>
  <sheetData>
    <row r="37" spans="1:17" ht="14" x14ac:dyDescent="0.25">
      <c r="A37" s="31" t="s">
        <v>65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</sheetData>
  <mergeCells count="1">
    <mergeCell ref="A37:Q37"/>
  </mergeCells>
  <printOptions horizontalCentered="1"/>
  <pageMargins left="0.25" right="0.25" top="0.75" bottom="0.75" header="0.3" footer="0.3"/>
  <pageSetup scale="90" orientation="landscape" horizontalDpi="1200" verticalDpi="1200" r:id="rId1"/>
  <headerFooter>
    <oddFooter>&amp;L&amp;"Urbanist,Regular"&amp;8&amp;G               Copyright 2024. American Association of Colleges of Osteopathic Medicine. All rights reserved.&amp;R&amp;"Urbanist,Regular"&amp;8&amp;P of &amp;N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A0511D6215B747825D44FEE1560822" ma:contentTypeVersion="14" ma:contentTypeDescription="Create a new document." ma:contentTypeScope="" ma:versionID="0e8b098d0e6531ac99a42dd1bc50b6cf">
  <xsd:schema xmlns:xsd="http://www.w3.org/2001/XMLSchema" xmlns:xs="http://www.w3.org/2001/XMLSchema" xmlns:p="http://schemas.microsoft.com/office/2006/metadata/properties" xmlns:ns1="http://schemas.microsoft.com/sharepoint/v3" xmlns:ns2="6d893fd5-62e7-4a18-808f-6929b6092986" xmlns:ns3="3409b56a-e60b-4661-93f2-bb67fdd27e38" xmlns:ns4="239f62ec-cf98-4e1b-b26d-887c48cd25d3" targetNamespace="http://schemas.microsoft.com/office/2006/metadata/properties" ma:root="true" ma:fieldsID="754c275b6321a8dd44e2b78cb933c8cc" ns1:_="" ns2:_="" ns3:_="" ns4:_="">
    <xsd:import namespace="http://schemas.microsoft.com/sharepoint/v3"/>
    <xsd:import namespace="6d893fd5-62e7-4a18-808f-6929b6092986"/>
    <xsd:import namespace="3409b56a-e60b-4661-93f2-bb67fdd27e38"/>
    <xsd:import namespace="239f62ec-cf98-4e1b-b26d-887c48cd25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2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93fd5-62e7-4a18-808f-6929b60929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9b56a-e60b-4661-93f2-bb67fdd27e38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f62ec-cf98-4e1b-b26d-887c48cd25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DE3860-448F-46B0-BD27-96DBDCDBB0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893fd5-62e7-4a18-808f-6929b6092986"/>
    <ds:schemaRef ds:uri="3409b56a-e60b-4661-93f2-bb67fdd27e38"/>
    <ds:schemaRef ds:uri="239f62ec-cf98-4e1b-b26d-887c48cd25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7431AC-D88D-45B2-8C64-6353D2D154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2E47E7-6583-4402-8390-8E6BABB863C7}">
  <ds:schemaRefs>
    <ds:schemaRef ds:uri="http://purl.org/dc/terms/"/>
    <ds:schemaRef ds:uri="6d893fd5-62e7-4a18-808f-6929b6092986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3409b56a-e60b-4661-93f2-bb67fdd27e38"/>
    <ds:schemaRef ds:uri="239f62ec-cf98-4e1b-b26d-887c48cd25d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Table_FYEbyGender_68-24</vt:lpstr>
      <vt:lpstr>Sheet1</vt:lpstr>
      <vt:lpstr>Graph_FYEbyGenderTrends_17-24</vt:lpstr>
      <vt:lpstr>'Table_FYEbyGender_68-24'!Print_Titles</vt:lpstr>
    </vt:vector>
  </TitlesOfParts>
  <Company>AACOM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 Ali, MHRM</dc:creator>
  <cp:lastModifiedBy>Aisha Ali, MHRM</cp:lastModifiedBy>
  <cp:lastPrinted>2024-09-29T09:04:04Z</cp:lastPrinted>
  <dcterms:created xsi:type="dcterms:W3CDTF">2008-08-06T18:08:51Z</dcterms:created>
  <dcterms:modified xsi:type="dcterms:W3CDTF">2024-09-30T12:28:23Z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0x01010035A0511D6215B747825D44FEE1560822</vt:lpwstr>
  </property>
</Properties>
</file>